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9 - Sage BI Reporting\Documentation Portail SBR\Sage 100cloud\Etats Standard\SBR_Immo\"/>
    </mc:Choice>
  </mc:AlternateContent>
  <xr:revisionPtr revIDLastSave="0" documentId="8_{82D94EF1-6CD5-4509-8FE9-9A1931931CE6}" xr6:coauthVersionLast="45" xr6:coauthVersionMax="45" xr10:uidLastSave="{00000000-0000-0000-0000-000000000000}"/>
  <bookViews>
    <workbookView xWindow="-108" yWindow="-108" windowWidth="23256" windowHeight="12576" xr2:uid="{7258DFED-4915-4597-8636-EDA13E7D2296}"/>
  </bookViews>
  <sheets>
    <sheet name="Prise en Main" sheetId="1" r:id="rId1"/>
    <sheet name="DAP Annuelles" sheetId="2" r:id="rId2"/>
  </sheets>
  <externalReferences>
    <externalReference r:id="rId3"/>
    <externalReference r:id="rId4"/>
    <externalReference r:id="rId5"/>
  </externalReferences>
  <definedNames>
    <definedName name="ANNEEN">[1]Feuil2!$A$16:$A$28</definedName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_xlnm.Print_Titles" localSheetId="1">'DAP Annuelles'!$1:$8</definedName>
    <definedName name="k">#REF!</definedName>
    <definedName name="Mois">[1]Feuil2!$A$1:$A$12</definedName>
    <definedName name="Zone_collage">[3]Démarrage!$G$8:$H$10,[3]Démarrage!$G$13:$H$18,[3]Démarrage!$G$20:$H$23,[3]Démarrage!$G$25:$H$28,[3]Démarrage!$L$8:$M$10,[3]Démarrage!$L$13:$M$18,[3]Démarrage!$L$20:$M$23,[3]Démarrage!$L$25:$M$28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A7" authorId="0" shapeId="0" xr:uid="{62B7D47B-A467-4E7D-9047-CBBEB1B52377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<sst xmlns="http://schemas.openxmlformats.org/spreadsheetml/2006/main" count="56" uniqueCount="56">
  <si>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</si>
  <si>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</si>
  <si>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</si>
  <si>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</si>
  <si>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</si>
  <si>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Critères de filtres :</t>
  </si>
  <si>
    <t>Devise : €</t>
  </si>
  <si>
    <t>Société Nom :</t>
  </si>
  <si>
    <t>*</t>
  </si>
  <si>
    <t>Plan Amortissement :</t>
  </si>
  <si>
    <t>Economique</t>
  </si>
  <si>
    <t>Année :</t>
  </si>
  <si>
    <t>2017</t>
  </si>
  <si>
    <t>Bien Code-Intitulé</t>
  </si>
  <si>
    <t>Valeur Acquisition</t>
  </si>
  <si>
    <t>VNC début Plan</t>
  </si>
  <si>
    <t>Dotation Plan</t>
  </si>
  <si>
    <t>VNC Fin Plan</t>
  </si>
  <si>
    <t>00001 Bureaux commerciaux</t>
  </si>
  <si>
    <t>00018 Entrepôt de stockage</t>
  </si>
  <si>
    <t>000230 Atelier fabrication Or</t>
  </si>
  <si>
    <t>000231 Toiture Atelier Or</t>
  </si>
  <si>
    <t>000232 Aménagt. internes Atelier Or</t>
  </si>
  <si>
    <t>000233 Climatisation Atelier Or</t>
  </si>
  <si>
    <t>000240 Atelier fabrication Argent</t>
  </si>
  <si>
    <t>000241 Toiture Atelier Argent</t>
  </si>
  <si>
    <t>000242 Aménagt. internes Atelier Argent</t>
  </si>
  <si>
    <t>000243 Climatisation Atelier Argent</t>
  </si>
  <si>
    <t>Famille Constructions</t>
  </si>
  <si>
    <t>00003 Machine outils</t>
  </si>
  <si>
    <t>00007 Fraisseuses</t>
  </si>
  <si>
    <t>00014 Moteur rechange machine outil 00003</t>
  </si>
  <si>
    <t>00015 Pompes hydraulique</t>
  </si>
  <si>
    <t>00020 Presse hydraulique</t>
  </si>
  <si>
    <t xml:space="preserve">000250 Four </t>
  </si>
  <si>
    <t>000251 Revêtement intérieur four</t>
  </si>
  <si>
    <t>Famille Installations Techniques</t>
  </si>
  <si>
    <t>00008 Fax</t>
  </si>
  <si>
    <t>00013 Téléphones</t>
  </si>
  <si>
    <t>00019 Serveur  Microgiga T1000</t>
  </si>
  <si>
    <t>00022 Imprimante laser</t>
  </si>
  <si>
    <t>Famille Matériel de bureau et informatique</t>
  </si>
  <si>
    <t>00002 Etagères</t>
  </si>
  <si>
    <t xml:space="preserve">00004 Bureaux </t>
  </si>
  <si>
    <t>00011 Fauteuils</t>
  </si>
  <si>
    <t>Famille Mobilier</t>
  </si>
  <si>
    <t>00017 Citroen C6</t>
  </si>
  <si>
    <t>00023 Renault Laguna 2</t>
  </si>
  <si>
    <t>00024 Citroen DS 4</t>
  </si>
  <si>
    <t>00025 BMW I3</t>
  </si>
  <si>
    <t>Famille Véhicules de tourisme</t>
  </si>
  <si>
    <t>00009 Fourgonnette Jumper</t>
  </si>
  <si>
    <t>00010 Renault Kangoo</t>
  </si>
  <si>
    <t>00021 Camion G 420</t>
  </si>
  <si>
    <t>Famille Véhicules utilitaires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</si>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</sst>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  <font>
      <sz val="10"/>
      <name val="Arial"/>
      <family val="2"/>
    </font>
    <font>
      <b/>
      <sz val="22"/>
      <color theme="8" tint="-0.499984740745262"/>
      <name val="Arial"/>
      <family val="2"/>
    </font>
    <font>
      <b/>
      <sz val="11"/>
      <color theme="0"/>
      <name val="Arial"/>
      <family val="2"/>
    </font>
    <font>
      <b/>
      <sz val="14"/>
      <color theme="8" tint="-0.499984740745262"/>
      <name val="Arial"/>
      <family val="2"/>
    </font>
    <font>
      <sz val="11"/>
      <color theme="0"/>
      <name val="Arial"/>
      <family val="2"/>
    </font>
    <font>
      <i/>
      <sz val="10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FFF"/>
        <bgColor indexed="64"/>
      </patternFill>
    </fill>
    <fill>
      <patternFill patternType="solid">
        <fgColor rgb="FF87CEE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778899"/>
      </top>
      <bottom/>
      <diagonal/>
    </border>
    <border>
      <left/>
      <right/>
      <top style="thin">
        <color rgb="FF778899"/>
      </top>
      <bottom/>
      <diagonal/>
    </border>
    <border>
      <left style="thin">
        <color rgb="FF000000"/>
      </left>
      <right style="thin">
        <color rgb="FF000000"/>
      </right>
      <top style="thin">
        <color rgb="FF778899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1" applyFont="1" applyFill="1" applyAlignment="1">
      <alignment horizontal="left" vertical="center" indent="2"/>
    </xf>
    <xf numFmtId="0" fontId="3" fillId="2" borderId="0" xfId="1" applyFont="1" applyFill="1" applyAlignment="1">
      <alignment horizontal="center"/>
    </xf>
    <xf numFmtId="49" fontId="3" fillId="2" borderId="0" xfId="1" quotePrefix="1" applyNumberFormat="1" applyFont="1" applyFill="1" applyAlignment="1">
      <alignment horizontal="center"/>
    </xf>
    <xf numFmtId="49" fontId="3" fillId="2" borderId="0" xfId="1" applyNumberFormat="1" applyFont="1" applyFill="1"/>
    <xf numFmtId="0" fontId="1" fillId="2" borderId="0" xfId="1" applyFill="1"/>
    <xf numFmtId="0" fontId="1" fillId="0" borderId="0" xfId="1"/>
    <xf numFmtId="49" fontId="3" fillId="2" borderId="0" xfId="1" applyNumberFormat="1" applyFont="1" applyFill="1" applyAlignment="1">
      <alignment horizontal="center"/>
    </xf>
    <xf numFmtId="0" fontId="4" fillId="0" borderId="0" xfId="1" applyFont="1" applyAlignment="1">
      <alignment horizontal="left" indent="2"/>
    </xf>
    <xf numFmtId="0" fontId="5" fillId="0" borderId="0" xfId="1" applyFont="1" applyAlignment="1">
      <alignment horizontal="left" indent="2"/>
    </xf>
    <xf numFmtId="0" fontId="6" fillId="3" borderId="0" xfId="1" applyFont="1" applyFill="1" applyAlignment="1">
      <alignment horizontal="center" vertical="center" wrapText="1"/>
    </xf>
    <xf numFmtId="0" fontId="1" fillId="3" borderId="0" xfId="1" applyFill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left"/>
    </xf>
    <xf numFmtId="49" fontId="12" fillId="0" borderId="2" xfId="0" applyNumberFormat="1" applyFont="1" applyBorder="1" applyAlignment="1">
      <alignment horizontal="left" vertical="center"/>
    </xf>
    <xf numFmtId="0" fontId="11" fillId="4" borderId="3" xfId="0" applyFont="1" applyFill="1" applyBorder="1" applyAlignment="1">
      <alignment horizontal="left"/>
    </xf>
    <xf numFmtId="49" fontId="12" fillId="0" borderId="4" xfId="0" applyNumberFormat="1" applyFont="1" applyBorder="1" applyAlignment="1">
      <alignment horizontal="left" vertical="center"/>
    </xf>
    <xf numFmtId="49" fontId="13" fillId="5" borderId="5" xfId="0" applyNumberFormat="1" applyFont="1" applyFill="1" applyBorder="1" applyAlignment="1">
      <alignment horizontal="center" vertical="center"/>
    </xf>
    <xf numFmtId="49" fontId="13" fillId="5" borderId="6" xfId="0" applyNumberFormat="1" applyFont="1" applyFill="1" applyBorder="1" applyAlignment="1">
      <alignment horizontal="center" vertical="center"/>
    </xf>
    <xf numFmtId="49" fontId="13" fillId="5" borderId="7" xfId="0" applyNumberFormat="1" applyFont="1" applyFill="1" applyBorder="1" applyAlignment="1">
      <alignment horizontal="center" vertical="center"/>
    </xf>
    <xf numFmtId="49" fontId="14" fillId="6" borderId="8" xfId="0" applyNumberFormat="1" applyFont="1" applyFill="1" applyBorder="1" applyAlignment="1">
      <alignment horizontal="left" vertical="center"/>
    </xf>
    <xf numFmtId="4" fontId="14" fillId="6" borderId="9" xfId="0" applyNumberFormat="1" applyFont="1" applyFill="1" applyBorder="1" applyAlignment="1">
      <alignment horizontal="left" vertical="center"/>
    </xf>
    <xf numFmtId="4" fontId="14" fillId="6" borderId="8" xfId="0" applyNumberFormat="1" applyFont="1" applyFill="1" applyBorder="1" applyAlignment="1">
      <alignment horizontal="left" vertical="center"/>
    </xf>
    <xf numFmtId="4" fontId="14" fillId="6" borderId="8" xfId="0" applyNumberFormat="1" applyFont="1" applyFill="1" applyBorder="1" applyAlignment="1">
      <alignment horizontal="right" vertical="center"/>
    </xf>
    <xf numFmtId="4" fontId="14" fillId="6" borderId="10" xfId="0" applyNumberFormat="1" applyFont="1" applyFill="1" applyBorder="1" applyAlignment="1">
      <alignment horizontal="right" vertical="center"/>
    </xf>
    <xf numFmtId="49" fontId="15" fillId="7" borderId="11" xfId="0" applyNumberFormat="1" applyFont="1" applyFill="1" applyBorder="1" applyAlignment="1">
      <alignment horizontal="left" vertical="center"/>
    </xf>
    <xf numFmtId="4" fontId="15" fillId="7" borderId="0" xfId="0" applyNumberFormat="1" applyFont="1" applyFill="1" applyAlignment="1">
      <alignment horizontal="right" vertical="center"/>
    </xf>
    <xf numFmtId="4" fontId="15" fillId="7" borderId="11" xfId="0" applyNumberFormat="1" applyFont="1" applyFill="1" applyBorder="1" applyAlignment="1">
      <alignment horizontal="right" vertical="center"/>
    </xf>
    <xf numFmtId="4" fontId="15" fillId="7" borderId="12" xfId="0" applyNumberFormat="1" applyFont="1" applyFill="1" applyBorder="1" applyAlignment="1">
      <alignment horizontal="right" vertical="center"/>
    </xf>
    <xf numFmtId="49" fontId="16" fillId="8" borderId="13" xfId="0" applyNumberFormat="1" applyFont="1" applyFill="1" applyBorder="1" applyAlignment="1">
      <alignment horizontal="right" vertical="center"/>
    </xf>
    <xf numFmtId="4" fontId="16" fillId="8" borderId="14" xfId="0" applyNumberFormat="1" applyFont="1" applyFill="1" applyBorder="1" applyAlignment="1">
      <alignment horizontal="right" vertical="center"/>
    </xf>
    <xf numFmtId="4" fontId="16" fillId="8" borderId="13" xfId="0" applyNumberFormat="1" applyFont="1" applyFill="1" applyBorder="1" applyAlignment="1">
      <alignment horizontal="right" vertical="center"/>
    </xf>
    <xf numFmtId="4" fontId="16" fillId="8" borderId="15" xfId="0" applyNumberFormat="1" applyFont="1" applyFill="1" applyBorder="1" applyAlignment="1">
      <alignment horizontal="right" vertical="center"/>
    </xf>
    <xf numFmtId="4" fontId="7" fillId="0" borderId="0" xfId="0" applyNumberFormat="1" applyFont="1"/>
    <xf numFmtId="49" fontId="17" fillId="9" borderId="16" xfId="0" applyNumberFormat="1" applyFont="1" applyFill="1" applyBorder="1" applyAlignment="1">
      <alignment horizontal="right" vertical="center"/>
    </xf>
    <xf numFmtId="4" fontId="17" fillId="9" borderId="17" xfId="0" applyNumberFormat="1" applyFont="1" applyFill="1" applyBorder="1" applyAlignment="1">
      <alignment horizontal="right" vertical="center"/>
    </xf>
    <xf numFmtId="4" fontId="17" fillId="9" borderId="16" xfId="0" applyNumberFormat="1" applyFont="1" applyFill="1" applyBorder="1" applyAlignment="1">
      <alignment horizontal="right" vertical="center"/>
    </xf>
    <xf numFmtId="4" fontId="17" fillId="9" borderId="18" xfId="0" applyNumberFormat="1" applyFont="1" applyFill="1" applyBorder="1" applyAlignment="1">
      <alignment horizontal="right" vertical="center"/>
    </xf>
    <xf numFmtId="49" fontId="7" fillId="0" borderId="0" xfId="0" applyNumberFormat="1" applyFont="1"/>
  </cellXfs>
  <cellStyles count="2">
    <cellStyle name="Normal" xfId="0" builtinId="0"/>
    <cellStyle name="Normal 3" xfId="1" xr:uid="{B40856FC-8473-478E-9A7B-3ADBDA2624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C90515F-5C88-4782-B8DC-28D2F9CFE6DE}"/>
            </a:ext>
          </a:extLst>
        </xdr:cNvPr>
        <xdr:cNvSpPr/>
      </xdr:nvSpPr>
      <xdr:spPr>
        <a:xfrm>
          <a:off x="682743" y="702943"/>
          <a:ext cx="102117" cy="435102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9A54DF1F-0F0B-4DA0-8612-042318FAFC02}"/>
            </a:ext>
          </a:extLst>
        </xdr:cNvPr>
        <xdr:cNvSpPr/>
      </xdr:nvSpPr>
      <xdr:spPr>
        <a:xfrm>
          <a:off x="557212" y="2589528"/>
          <a:ext cx="38286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11AD7778-2D87-48AF-88DE-AB79504DD653}"/>
            </a:ext>
          </a:extLst>
        </xdr:cNvPr>
        <xdr:cNvSpPr/>
      </xdr:nvSpPr>
      <xdr:spPr>
        <a:xfrm>
          <a:off x="557212" y="3967690"/>
          <a:ext cx="38286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9733FBA9-90EE-436F-97DF-65F080753AE3}"/>
            </a:ext>
          </a:extLst>
        </xdr:cNvPr>
        <xdr:cNvSpPr/>
      </xdr:nvSpPr>
      <xdr:spPr>
        <a:xfrm>
          <a:off x="546629" y="1221105"/>
          <a:ext cx="382860" cy="33671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eaffaticati/AppData/Local/Microsoft/Windows/Temporary%20Internet%20Files/Content.Outlook/JYC27STS/Reporting%20de%20tr&#233;sorer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-%20Sage%20BI%20Reporting/Documentation%20Portail%20SBR/Sage%20100cloud/Etats%20Standard/SBR_imm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fi-w03-Master\donnees\2%20-%20Vision\Dossier%20de%20demo\Demo%20vision\1%20-%20Pr&#233;sentation%20Vis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 Tresorerie"/>
      <sheetName val="Soldes Dynamiques"/>
      <sheetName val="Rolling Forecast"/>
      <sheetName val="Analyse Budgétaire"/>
      <sheetName val="Comparatif N-1"/>
      <sheetName val="Statistiques"/>
      <sheetName val="Plus-value  SICAV"/>
      <sheetName val="Valorisation Portefeuille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Janvier</v>
          </cell>
        </row>
        <row r="2">
          <cell r="A2" t="str">
            <v>Février</v>
          </cell>
        </row>
        <row r="3">
          <cell r="A3" t="str">
            <v>Mars</v>
          </cell>
        </row>
        <row r="4">
          <cell r="A4" t="str">
            <v>Avril</v>
          </cell>
        </row>
        <row r="5">
          <cell r="A5" t="str">
            <v>Mai</v>
          </cell>
        </row>
        <row r="6">
          <cell r="A6" t="str">
            <v>Juin</v>
          </cell>
        </row>
        <row r="7">
          <cell r="A7" t="str">
            <v>Juillet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  <row r="16">
          <cell r="A16" t="str">
            <v>Initial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Tableau de bord"/>
      <sheetName val="DAP Annuelles"/>
      <sheetName val="Fiche Immobilisation"/>
      <sheetName val="Dot._Rep. Amort Dérog Annuels"/>
      <sheetName val="RIK_PARAM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marrage"/>
      <sheetName val="SIG"/>
      <sheetName val="Ls_Alert"/>
      <sheetName val="Interrogation solde"/>
      <sheetName val="Interrogation grand livre"/>
      <sheetName val="Budget SIG"/>
      <sheetName val="Analyse des dépenses"/>
      <sheetName val="Ls_XlbFormatTables"/>
      <sheetName val="Comparaison agence"/>
      <sheetName val="gestion commerciale"/>
      <sheetName val="rapport dynamique"/>
      <sheetName val="Budget"/>
      <sheetName val="Envoi écritures"/>
      <sheetName val="Balance colonnée"/>
      <sheetName val="Ls_XLB_WorkbookFile"/>
      <sheetName val="Ls_AgXLB_WorkbookFile"/>
      <sheetName val="RIK_PARAM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67C8D-0B80-4DFF-8E3F-8D4353252307}">
  <dimension ref="A1:AM44"/>
  <sheetViews>
    <sheetView showGridLines="0" tabSelected="1" zoomScale="70" zoomScaleNormal="70" workbookViewId="0">
      <selection activeCell="E32" sqref="E32"/>
    </sheetView>
  </sheetViews>
  <sheetFormatPr baseColWidth="10" defaultColWidth="11.44140625" defaultRowHeight="14.4" x14ac:dyDescent="0.3"/>
  <cols>
    <col min="1" max="18" width="11.44140625" style="6"/>
    <col min="19" max="19" width="15.88671875" style="6" customWidth="1"/>
    <col min="20" max="16384" width="11.44140625" style="6"/>
  </cols>
  <sheetData>
    <row r="1" spans="1:39" ht="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4"/>
      <c r="P1" s="2"/>
      <c r="Q1" s="2"/>
      <c r="R1" s="3"/>
      <c r="S1" s="4"/>
      <c r="T1" s="2"/>
      <c r="U1" s="2"/>
      <c r="V1" s="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25.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7"/>
      <c r="O2" s="4"/>
      <c r="P2" s="2"/>
      <c r="Q2" s="2"/>
      <c r="R2" s="7"/>
      <c r="S2" s="4"/>
      <c r="T2" s="2"/>
      <c r="U2" s="2"/>
      <c r="V2" s="7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7" spans="1:39" ht="24.6" x14ac:dyDescent="0.55000000000000004">
      <c r="B7" s="8" t="s">
        <v>1</v>
      </c>
    </row>
    <row r="8" spans="1:39" ht="21" x14ac:dyDescent="0.35">
      <c r="B8" s="9"/>
    </row>
    <row r="9" spans="1:39" ht="21" x14ac:dyDescent="0.35">
      <c r="B9" s="9"/>
    </row>
    <row r="10" spans="1:39" ht="21" x14ac:dyDescent="0.35">
      <c r="B10" s="9"/>
    </row>
    <row r="11" spans="1:39" ht="21" x14ac:dyDescent="0.35">
      <c r="B11" s="9"/>
    </row>
    <row r="12" spans="1:39" ht="24.6" x14ac:dyDescent="0.55000000000000004">
      <c r="B12" s="8" t="s">
        <v>2</v>
      </c>
    </row>
    <row r="13" spans="1:39" ht="21" x14ac:dyDescent="0.35">
      <c r="B13" s="9"/>
    </row>
    <row r="14" spans="1:39" ht="21" x14ac:dyDescent="0.35">
      <c r="B14" s="9"/>
    </row>
    <row r="15" spans="1:39" ht="21" x14ac:dyDescent="0.35">
      <c r="B15" s="9"/>
    </row>
    <row r="16" spans="1:39" ht="21" x14ac:dyDescent="0.35">
      <c r="B16" s="9"/>
    </row>
    <row r="17" spans="1:39" ht="24.6" x14ac:dyDescent="0.55000000000000004">
      <c r="B17" s="8" t="s">
        <v>3</v>
      </c>
    </row>
    <row r="22" spans="1:39" ht="15" customHeight="1" x14ac:dyDescent="0.3">
      <c r="A22" s="10" t="s">
        <v>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5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5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5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5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7.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F6E55-37F9-40AB-8E27-A5A1E7FE3BA5}">
  <sheetPr>
    <outlinePr summaryBelow="0"/>
  </sheetPr>
  <dimension ref="A1:H53"/>
  <sheetViews>
    <sheetView showGridLines="0" workbookViewId="0">
      <selection activeCell="P9" sqref="P9"/>
    </sheetView>
  </sheetViews>
  <sheetFormatPr baseColWidth="10" defaultColWidth="11.44140625" defaultRowHeight="13.2" x14ac:dyDescent="0.25"/>
  <cols>
    <col min="1" max="1" width="37.109375" style="12" bestFit="1" customWidth="1"/>
    <col min="2" max="2" width="18.6640625" style="12" customWidth="1"/>
    <col min="3" max="3" width="21.109375" style="12" customWidth="1"/>
    <col min="4" max="5" width="18.6640625" style="12" customWidth="1"/>
    <col min="6" max="6" width="13.33203125" style="12" bestFit="1" customWidth="1"/>
    <col min="7" max="7" width="11.5546875" style="12" bestFit="1" customWidth="1"/>
    <col min="8" max="8" width="11.33203125" style="12" bestFit="1" customWidth="1"/>
    <col min="9" max="16384" width="11.44140625" style="12"/>
  </cols>
  <sheetData>
    <row r="1" spans="1:6" ht="16.5" customHeight="1" x14ac:dyDescent="0.5">
      <c r="B1" s="13"/>
      <c r="C1" s="13"/>
      <c r="D1" s="13"/>
    </row>
    <row r="2" spans="1:6" ht="19.5" customHeight="1" x14ac:dyDescent="0.25">
      <c r="A2" s="14" t="str">
        <f>"Dotations "&amp;$D$5</f>
        <v>Dotations 2017</v>
      </c>
      <c r="C2" s="15" t="s">
        <v>5</v>
      </c>
      <c r="D2" s="16"/>
      <c r="F2" s="17" t="s">
        <v>6</v>
      </c>
    </row>
    <row r="3" spans="1:6" ht="14.25" customHeight="1" x14ac:dyDescent="0.25">
      <c r="A3" s="14"/>
      <c r="C3" s="18" t="s">
        <v>7</v>
      </c>
      <c r="D3" s="19" t="s">
        <v>8</v>
      </c>
      <c r="F3" s="17"/>
    </row>
    <row r="4" spans="1:6" ht="14.25" customHeight="1" x14ac:dyDescent="0.25">
      <c r="A4" s="14"/>
      <c r="C4" s="18" t="s">
        <v>9</v>
      </c>
      <c r="D4" s="19" t="s">
        <v>10</v>
      </c>
      <c r="F4" s="17"/>
    </row>
    <row r="5" spans="1:6" ht="14.25" customHeight="1" x14ac:dyDescent="0.25">
      <c r="A5" s="14"/>
      <c r="C5" s="20" t="s">
        <v>11</v>
      </c>
      <c r="D5" s="21" t="s">
        <v>12</v>
      </c>
      <c r="F5" s="17"/>
    </row>
    <row r="7" spans="1:6" x14ac:dyDescent="0.25">
      <c r="A7" s="12" t="str">
        <f>_xll.Assistant.XL.RIK_AL("INF36__2_0_1,F=B='1',U='0',I='0',FN='Arial',FS='11',FC='#FFFFFF',BC='#4682B4',AH='2',AV='1',Br=[$top-$bottom],BrS='1',BrC='#000000'_1,C=Total,F=B='1',U='0',I='0',FN='Arial',FS='11',FC='#000000',BC='#87CEEB',AH='3',AV='1'"&amp;",Br=[$top-$bottom],BrS='1',BrC='#000000'_0_1_0_0_D=45x5;INF02@E=0,S=36,G=0_0_1_F=B='1'_U='0'_I='0'_FN='Calibri'_FS='10'_FC='#000000'_BC='#FFFFFF'_AH='1'_AV='1'_Br=[$top-$bottom]_BrS='1'_BrC='#778899'_C=Intitulé Famille_1"&amp;"_1_F=B='1'_U='0'_I='1'_FN='Arial'_FS='10'_FC='#000000'_BC='#F0FFFF'_AH='3'_AV='1'_Br=[$top-$bottom]_BrS='1'_BrC='#778899'_C=Famille,T=0,P=0,O=NF='Texte'_B='0'_U='0'_I='0'_FN='Calibri'_FS='10'_FC='#000000'_BC='#FFFFFF'_AH"&amp;"='1'_AV='1'_Br=[]_BrS='0'_BrC='#FFFFFF'_WpT='0':L=Bien Code-Intitulé,E=0,G=0,T=0,P=0,F=CONCATENER([6];{g} {g};[8]),Y=1,O=NF='Texte'_B='0'_U='0'_I='0'_FN='Arial'_FS='10'_FC='#000000'_BC='#FFFFFF'_AH='1'_AV='1'_Br=[$left]_"&amp;"BrS='1'_BrC='#000000'_WpT='0':L=Valeur Acquisition,E=0,G=0,T=0,P=0,F=[10],Y=1,O=NF='Nombre'_B='0'_U='0'_I='0'_FN='Arial'_FS='10'_FC='#000000'_BC='#FFFFFF'_AH='3'_AV='1'_Br=[$right]_BrS='1'_BrC='#000000'_WpT='0':E=1,S=76,"&amp;"G=0,T=0,P=0,O=NF='Nombre'_B='0'_U='0'_I='0'_FN='Arial'_FS='10'_FC='#000000'_BC='#FFFFFF'_AH='3'_AV='1'_Br=[$left-$right]_BrS='1'_BrC='#000000'_WpT='0':E=1,S=77,G=0,T=0,P=0,O=NF='Nombre'_B='0'_U='0'_I='0'_FN='Arial'_FS='1"&amp;"0'_FC='#000000'_BC='#FFFFFF'_AH='3'_AV='1'_Br=[$left-$right]_BrS='1'_BrC='#000000'_WpT='0':E=1,S=80,G=0,T=0,P=0,O=NF='Nombre'_B='0'_U='0'_I='0'_FN='Arial'_FS='10'_FC='#000000'_BC='#FFFFFF'_AH='3'_AV='1'_Br=[$left-$right]"&amp;"_BrS='1'_BrC='#000000'_WpT='0':@R=A,S=83,V=OUI:R=B,S=82,V=*:R=C,S=86,V={0}:R=D,S=71,V={1}:R=E,S=81,V={2}:",$D$3,$D$4,$D$5)</f>
        <v/>
      </c>
    </row>
    <row r="8" spans="1:6" ht="13.8" x14ac:dyDescent="0.25">
      <c r="A8" s="22" t="s">
        <v>13</v>
      </c>
      <c r="B8" s="23" t="s">
        <v>14</v>
      </c>
      <c r="C8" s="22" t="s">
        <v>15</v>
      </c>
      <c r="D8" s="22" t="s">
        <v>16</v>
      </c>
      <c r="E8" s="24" t="s">
        <v>17</v>
      </c>
    </row>
    <row r="9" spans="1:6" ht="0.9" customHeight="1" x14ac:dyDescent="0.25">
      <c r="A9" s="25"/>
      <c r="B9" s="26"/>
      <c r="C9" s="27"/>
      <c r="D9" s="28"/>
      <c r="E9" s="29"/>
    </row>
    <row r="10" spans="1:6" x14ac:dyDescent="0.25">
      <c r="A10" s="30" t="s">
        <v>18</v>
      </c>
      <c r="B10" s="31">
        <v>300000</v>
      </c>
      <c r="C10" s="32">
        <v>213541.67</v>
      </c>
      <c r="D10" s="32">
        <v>12500</v>
      </c>
      <c r="E10" s="33">
        <v>201041.67</v>
      </c>
    </row>
    <row r="11" spans="1:6" x14ac:dyDescent="0.25">
      <c r="A11" s="30" t="s">
        <v>19</v>
      </c>
      <c r="B11" s="31">
        <v>450000</v>
      </c>
      <c r="C11" s="32">
        <v>384375</v>
      </c>
      <c r="D11" s="32">
        <v>22500</v>
      </c>
      <c r="E11" s="33">
        <v>361875</v>
      </c>
    </row>
    <row r="12" spans="1:6" x14ac:dyDescent="0.25">
      <c r="A12" s="30" t="s">
        <v>20</v>
      </c>
      <c r="B12" s="31">
        <v>225000</v>
      </c>
      <c r="C12" s="32">
        <v>119000.91</v>
      </c>
      <c r="D12" s="32">
        <v>6999.93</v>
      </c>
      <c r="E12" s="33">
        <v>112000.98</v>
      </c>
    </row>
    <row r="13" spans="1:6" x14ac:dyDescent="0.25">
      <c r="A13" s="30" t="s">
        <v>21</v>
      </c>
      <c r="B13" s="31">
        <v>60000</v>
      </c>
      <c r="C13" s="32">
        <v>47999.94</v>
      </c>
      <c r="D13" s="32">
        <v>4000.02</v>
      </c>
      <c r="E13" s="33">
        <v>43999.92</v>
      </c>
    </row>
    <row r="14" spans="1:6" x14ac:dyDescent="0.25">
      <c r="A14" s="30" t="s">
        <v>22</v>
      </c>
      <c r="B14" s="31">
        <v>55000</v>
      </c>
      <c r="C14" s="32">
        <v>41250.04</v>
      </c>
      <c r="D14" s="32">
        <v>4583.32</v>
      </c>
      <c r="E14" s="33">
        <v>36666.720000000001</v>
      </c>
    </row>
    <row r="15" spans="1:6" x14ac:dyDescent="0.25">
      <c r="A15" s="30" t="s">
        <v>23</v>
      </c>
      <c r="B15" s="31">
        <v>20000</v>
      </c>
      <c r="C15" s="32">
        <v>14000</v>
      </c>
      <c r="D15" s="32">
        <v>2000</v>
      </c>
      <c r="E15" s="33">
        <v>12000</v>
      </c>
    </row>
    <row r="16" spans="1:6" x14ac:dyDescent="0.25">
      <c r="A16" s="30" t="s">
        <v>24</v>
      </c>
      <c r="B16" s="31">
        <v>184000</v>
      </c>
      <c r="C16" s="32">
        <v>162400.12</v>
      </c>
      <c r="D16" s="32">
        <v>5799.94</v>
      </c>
      <c r="E16" s="33">
        <v>156600.18</v>
      </c>
    </row>
    <row r="17" spans="1:5" x14ac:dyDescent="0.25">
      <c r="A17" s="30" t="s">
        <v>25</v>
      </c>
      <c r="B17" s="31">
        <v>50000</v>
      </c>
      <c r="C17" s="32">
        <v>43333.3</v>
      </c>
      <c r="D17" s="32">
        <v>3333.35</v>
      </c>
      <c r="E17" s="33">
        <v>39999.949999999997</v>
      </c>
    </row>
    <row r="18" spans="1:5" x14ac:dyDescent="0.25">
      <c r="A18" s="30" t="s">
        <v>26</v>
      </c>
      <c r="B18" s="31">
        <v>45000</v>
      </c>
      <c r="C18" s="32">
        <v>37500.019999999997</v>
      </c>
      <c r="D18" s="32">
        <v>3749.99</v>
      </c>
      <c r="E18" s="33">
        <v>33750.03</v>
      </c>
    </row>
    <row r="19" spans="1:5" x14ac:dyDescent="0.25">
      <c r="A19" s="30" t="s">
        <v>27</v>
      </c>
      <c r="B19" s="31">
        <v>16000</v>
      </c>
      <c r="C19" s="32">
        <v>12800</v>
      </c>
      <c r="D19" s="32">
        <v>1600</v>
      </c>
      <c r="E19" s="33">
        <v>11200</v>
      </c>
    </row>
    <row r="20" spans="1:5" x14ac:dyDescent="0.25">
      <c r="A20" s="34" t="s">
        <v>28</v>
      </c>
      <c r="B20" s="35"/>
      <c r="C20" s="36">
        <v>1076201</v>
      </c>
      <c r="D20" s="36">
        <v>67066.55</v>
      </c>
      <c r="E20" s="37">
        <v>1009134.45</v>
      </c>
    </row>
    <row r="21" spans="1:5" ht="0.9" customHeight="1" x14ac:dyDescent="0.25">
      <c r="A21" s="25"/>
      <c r="B21" s="26"/>
      <c r="C21" s="27"/>
      <c r="D21" s="28"/>
      <c r="E21" s="29"/>
    </row>
    <row r="22" spans="1:5" x14ac:dyDescent="0.25">
      <c r="A22" s="30" t="s">
        <v>29</v>
      </c>
      <c r="B22" s="31">
        <v>1250000</v>
      </c>
      <c r="C22" s="32">
        <v>964236.11</v>
      </c>
      <c r="D22" s="32">
        <v>125000</v>
      </c>
      <c r="E22" s="33">
        <v>839236.11</v>
      </c>
    </row>
    <row r="23" spans="1:5" x14ac:dyDescent="0.25">
      <c r="A23" s="30" t="s">
        <v>30</v>
      </c>
      <c r="B23" s="31">
        <v>800000</v>
      </c>
      <c r="C23" s="32">
        <v>528880</v>
      </c>
      <c r="D23" s="32">
        <v>79200</v>
      </c>
      <c r="E23" s="33">
        <v>449680</v>
      </c>
    </row>
    <row r="24" spans="1:5" x14ac:dyDescent="0.25">
      <c r="A24" s="30" t="s">
        <v>31</v>
      </c>
      <c r="B24" s="31">
        <v>110000</v>
      </c>
      <c r="C24" s="32">
        <v>88000</v>
      </c>
      <c r="D24" s="32">
        <v>11000</v>
      </c>
      <c r="E24" s="33">
        <v>77000</v>
      </c>
    </row>
    <row r="25" spans="1:5" x14ac:dyDescent="0.25">
      <c r="A25" s="30" t="s">
        <v>32</v>
      </c>
      <c r="B25" s="31">
        <v>30000</v>
      </c>
      <c r="C25" s="32">
        <v>21000</v>
      </c>
      <c r="D25" s="32">
        <v>3000</v>
      </c>
      <c r="E25" s="33">
        <v>18000</v>
      </c>
    </row>
    <row r="26" spans="1:5" x14ac:dyDescent="0.25">
      <c r="A26" s="30" t="s">
        <v>33</v>
      </c>
      <c r="B26" s="31">
        <v>240000</v>
      </c>
      <c r="C26" s="32">
        <v>120000</v>
      </c>
      <c r="D26" s="32">
        <v>48000</v>
      </c>
      <c r="E26" s="33">
        <v>72000</v>
      </c>
    </row>
    <row r="27" spans="1:5" x14ac:dyDescent="0.25">
      <c r="A27" s="30" t="s">
        <v>34</v>
      </c>
      <c r="B27" s="31">
        <v>80000</v>
      </c>
      <c r="C27" s="32">
        <v>60000.08</v>
      </c>
      <c r="D27" s="32">
        <v>6666.64</v>
      </c>
      <c r="E27" s="33">
        <v>53333.440000000002</v>
      </c>
    </row>
    <row r="28" spans="1:5" x14ac:dyDescent="0.25">
      <c r="A28" s="30" t="s">
        <v>35</v>
      </c>
      <c r="B28" s="31">
        <v>13000</v>
      </c>
      <c r="C28" s="32">
        <v>3250</v>
      </c>
      <c r="D28" s="32">
        <v>3250</v>
      </c>
      <c r="E28" s="33">
        <v>0</v>
      </c>
    </row>
    <row r="29" spans="1:5" x14ac:dyDescent="0.25">
      <c r="A29" s="34" t="s">
        <v>36</v>
      </c>
      <c r="B29" s="35"/>
      <c r="C29" s="36">
        <v>1785366.19</v>
      </c>
      <c r="D29" s="36">
        <v>276116.64</v>
      </c>
      <c r="E29" s="37">
        <v>1509249.55</v>
      </c>
    </row>
    <row r="30" spans="1:5" ht="0.9" customHeight="1" x14ac:dyDescent="0.25">
      <c r="A30" s="25"/>
      <c r="B30" s="26"/>
      <c r="C30" s="27"/>
      <c r="D30" s="28"/>
      <c r="E30" s="29"/>
    </row>
    <row r="31" spans="1:5" x14ac:dyDescent="0.25">
      <c r="A31" s="30" t="s">
        <v>37</v>
      </c>
      <c r="B31" s="31">
        <v>487</v>
      </c>
      <c r="C31" s="32">
        <v>270.83</v>
      </c>
      <c r="D31" s="32">
        <v>97.4</v>
      </c>
      <c r="E31" s="33">
        <v>173.43</v>
      </c>
    </row>
    <row r="32" spans="1:5" x14ac:dyDescent="0.25">
      <c r="A32" s="30" t="s">
        <v>38</v>
      </c>
      <c r="B32" s="31">
        <v>1688.19</v>
      </c>
      <c r="C32" s="32">
        <v>1064.5</v>
      </c>
      <c r="D32" s="32">
        <v>337.64</v>
      </c>
      <c r="E32" s="33">
        <v>726.86</v>
      </c>
    </row>
    <row r="33" spans="1:8" x14ac:dyDescent="0.25">
      <c r="A33" s="30" t="s">
        <v>39</v>
      </c>
      <c r="B33" s="31">
        <v>2980</v>
      </c>
      <c r="C33" s="32">
        <v>161.66999999999999</v>
      </c>
      <c r="D33" s="32">
        <v>161.66999999999999</v>
      </c>
      <c r="E33" s="33">
        <v>0</v>
      </c>
    </row>
    <row r="34" spans="1:8" x14ac:dyDescent="0.25">
      <c r="A34" s="30" t="s">
        <v>40</v>
      </c>
      <c r="B34" s="31">
        <v>1264.8800000000001</v>
      </c>
      <c r="C34" s="32">
        <v>83.24</v>
      </c>
      <c r="D34" s="32">
        <v>83.24</v>
      </c>
      <c r="E34" s="33">
        <v>0</v>
      </c>
    </row>
    <row r="35" spans="1:8" x14ac:dyDescent="0.25">
      <c r="A35" s="34" t="s">
        <v>41</v>
      </c>
      <c r="B35" s="35"/>
      <c r="C35" s="36">
        <v>1580.24</v>
      </c>
      <c r="D35" s="36">
        <v>679.95</v>
      </c>
      <c r="E35" s="37">
        <v>900.29</v>
      </c>
    </row>
    <row r="36" spans="1:8" ht="0.9" customHeight="1" x14ac:dyDescent="0.25">
      <c r="A36" s="25"/>
      <c r="B36" s="26"/>
      <c r="C36" s="27"/>
      <c r="D36" s="28"/>
      <c r="E36" s="29"/>
    </row>
    <row r="37" spans="1:8" x14ac:dyDescent="0.25">
      <c r="A37" s="30" t="s">
        <v>42</v>
      </c>
      <c r="B37" s="31">
        <v>10000</v>
      </c>
      <c r="C37" s="32">
        <v>6455.56</v>
      </c>
      <c r="D37" s="32">
        <v>1000</v>
      </c>
      <c r="E37" s="33">
        <v>5455.56</v>
      </c>
      <c r="F37" s="38"/>
      <c r="G37" s="38"/>
      <c r="H37" s="38"/>
    </row>
    <row r="38" spans="1:8" x14ac:dyDescent="0.25">
      <c r="A38" s="30" t="s">
        <v>43</v>
      </c>
      <c r="B38" s="31">
        <v>15000</v>
      </c>
      <c r="C38" s="32">
        <v>11754.17</v>
      </c>
      <c r="D38" s="32">
        <v>1500</v>
      </c>
      <c r="E38" s="33">
        <v>10254.17</v>
      </c>
    </row>
    <row r="39" spans="1:8" x14ac:dyDescent="0.25">
      <c r="A39" s="30" t="s">
        <v>44</v>
      </c>
      <c r="B39" s="31">
        <v>6350</v>
      </c>
      <c r="C39" s="32">
        <v>4830</v>
      </c>
      <c r="D39" s="32">
        <v>600</v>
      </c>
      <c r="E39" s="33">
        <v>4230</v>
      </c>
    </row>
    <row r="40" spans="1:8" x14ac:dyDescent="0.25">
      <c r="A40" s="34" t="s">
        <v>45</v>
      </c>
      <c r="B40" s="35"/>
      <c r="C40" s="36">
        <v>23039.73</v>
      </c>
      <c r="D40" s="36">
        <v>3100</v>
      </c>
      <c r="E40" s="37">
        <v>19939.73</v>
      </c>
    </row>
    <row r="41" spans="1:8" ht="0.9" customHeight="1" x14ac:dyDescent="0.25">
      <c r="A41" s="25"/>
      <c r="B41" s="26"/>
      <c r="C41" s="27"/>
      <c r="D41" s="28"/>
      <c r="E41" s="29"/>
    </row>
    <row r="42" spans="1:8" x14ac:dyDescent="0.25">
      <c r="A42" s="30" t="s">
        <v>46</v>
      </c>
      <c r="B42" s="31">
        <v>37500</v>
      </c>
      <c r="C42" s="32">
        <v>4125</v>
      </c>
      <c r="D42" s="32">
        <v>4125</v>
      </c>
      <c r="E42" s="33">
        <v>0</v>
      </c>
    </row>
    <row r="43" spans="1:8" x14ac:dyDescent="0.25">
      <c r="A43" s="30" t="s">
        <v>47</v>
      </c>
      <c r="B43" s="31">
        <v>27200</v>
      </c>
      <c r="C43" s="32">
        <v>7583.33</v>
      </c>
      <c r="D43" s="32">
        <v>6500</v>
      </c>
      <c r="E43" s="33">
        <v>1083.33</v>
      </c>
    </row>
    <row r="44" spans="1:8" x14ac:dyDescent="0.25">
      <c r="A44" s="30" t="s">
        <v>48</v>
      </c>
      <c r="B44" s="31">
        <v>41500</v>
      </c>
      <c r="C44" s="32">
        <v>24666.67</v>
      </c>
      <c r="D44" s="32">
        <v>8000</v>
      </c>
      <c r="E44" s="33">
        <v>16666.669999999998</v>
      </c>
    </row>
    <row r="45" spans="1:8" x14ac:dyDescent="0.25">
      <c r="A45" s="30" t="s">
        <v>49</v>
      </c>
      <c r="B45" s="31">
        <v>27990</v>
      </c>
      <c r="C45" s="32">
        <v>14583.33</v>
      </c>
      <c r="D45" s="32">
        <v>5000</v>
      </c>
      <c r="E45" s="33">
        <v>9583.33</v>
      </c>
    </row>
    <row r="46" spans="1:8" x14ac:dyDescent="0.25">
      <c r="A46" s="34" t="s">
        <v>50</v>
      </c>
      <c r="B46" s="35"/>
      <c r="C46" s="36">
        <v>50958.33</v>
      </c>
      <c r="D46" s="36">
        <v>23625</v>
      </c>
      <c r="E46" s="37">
        <v>27333.33</v>
      </c>
    </row>
    <row r="47" spans="1:8" ht="0.9" customHeight="1" x14ac:dyDescent="0.25">
      <c r="A47" s="25"/>
      <c r="B47" s="26"/>
      <c r="C47" s="27"/>
      <c r="D47" s="28"/>
      <c r="E47" s="29"/>
    </row>
    <row r="48" spans="1:8" x14ac:dyDescent="0.25">
      <c r="A48" s="30" t="s">
        <v>51</v>
      </c>
      <c r="B48" s="31">
        <v>45000</v>
      </c>
      <c r="C48" s="32">
        <v>19513.75</v>
      </c>
      <c r="D48" s="32">
        <v>10050</v>
      </c>
      <c r="E48" s="33">
        <v>9463.75</v>
      </c>
    </row>
    <row r="49" spans="1:5" x14ac:dyDescent="0.25">
      <c r="A49" s="30" t="s">
        <v>52</v>
      </c>
      <c r="B49" s="31">
        <v>11345</v>
      </c>
      <c r="C49" s="32">
        <v>4981.8599999999997</v>
      </c>
      <c r="D49" s="32">
        <v>2473.75</v>
      </c>
      <c r="E49" s="33">
        <v>2508.11</v>
      </c>
    </row>
    <row r="50" spans="1:5" x14ac:dyDescent="0.25">
      <c r="A50" s="30" t="s">
        <v>53</v>
      </c>
      <c r="B50" s="31">
        <v>70000</v>
      </c>
      <c r="C50" s="32">
        <v>29166.67</v>
      </c>
      <c r="D50" s="32">
        <v>17500</v>
      </c>
      <c r="E50" s="33">
        <v>11666.67</v>
      </c>
    </row>
    <row r="51" spans="1:5" x14ac:dyDescent="0.25">
      <c r="A51" s="34" t="s">
        <v>54</v>
      </c>
      <c r="B51" s="35"/>
      <c r="C51" s="36">
        <v>53662.28</v>
      </c>
      <c r="D51" s="36">
        <v>30023.75</v>
      </c>
      <c r="E51" s="37">
        <v>23638.53</v>
      </c>
    </row>
    <row r="52" spans="1:5" ht="13.8" x14ac:dyDescent="0.25">
      <c r="A52" s="39" t="s">
        <v>55</v>
      </c>
      <c r="B52" s="40"/>
      <c r="C52" s="41">
        <v>2990807.77</v>
      </c>
      <c r="D52" s="41">
        <v>400611.89</v>
      </c>
      <c r="E52" s="42">
        <v>2590195.88</v>
      </c>
    </row>
    <row r="53" spans="1:5" x14ac:dyDescent="0.25">
      <c r="A53" s="43"/>
      <c r="B53" s="38"/>
      <c r="C53" s="38"/>
      <c r="D53" s="38"/>
      <c r="E53" s="38"/>
    </row>
  </sheetData>
  <mergeCells count="3">
    <mergeCell ref="A2:A5"/>
    <mergeCell ref="C2:D2"/>
    <mergeCell ref="F2:F5"/>
  </mergeCells>
  <printOptions horizontalCentered="1"/>
  <pageMargins left="0.25" right="0.25" top="0.28999999999999998" bottom="0.31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Prise en Main</vt:lpstr>
      <vt:lpstr>DAP Annuelles</vt:lpstr>
      <vt:lpstr>'DAP Annuelles'!Impression_des_titres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 BRETON</dc:creator>
  <cp:lastModifiedBy>Anthony  BRETON</cp:lastModifiedBy>
  <dcterms:created xsi:type="dcterms:W3CDTF">2020-02-17T14:24:31Z</dcterms:created>
  <dcterms:modified xsi:type="dcterms:W3CDTF">2020-02-17T14:26:27Z</dcterms:modified>
</cp:coreProperties>
</file>